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<sst xmlns="http://schemas.openxmlformats.org/spreadsheetml/2006/main" count="81" uniqueCount="78">
  <si>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継１</t>
  </si>
  <si>
    <t>継２</t>
  </si>
  <si>
    <t>小計</t>
  </si>
  <si>
    <t>実施事業等会計</t>
  </si>
  <si>
    <t>その他会計</t>
  </si>
  <si>
    <t>法人会計</t>
  </si>
  <si>
    <t>内部取引控除</t>
  </si>
  <si>
    <t>合計</t>
  </si>
  <si>
    <t>Ⅰ一般正味財産増減の部</t>
  </si>
  <si>
    <t>１経常増減の部</t>
  </si>
  <si>
    <t>(1)経常収益</t>
  </si>
  <si>
    <t>　　基本財産運用益</t>
  </si>
  <si>
    <t>　　　受取利息収入</t>
  </si>
  <si>
    <t>　　受取会費</t>
  </si>
  <si>
    <t>　　　会費収入</t>
  </si>
  <si>
    <t>　　雑収益</t>
  </si>
  <si>
    <t>経常収益計</t>
  </si>
  <si>
    <t>(2)経常費用</t>
  </si>
  <si>
    <t>　事業費</t>
  </si>
  <si>
    <t>　　支払負担金</t>
  </si>
  <si>
    <t>　　委託費</t>
  </si>
  <si>
    <t>　管理費</t>
  </si>
  <si>
    <t>　　会議費</t>
  </si>
  <si>
    <t>　　旅費交通費</t>
  </si>
  <si>
    <t>　　消耗品費</t>
  </si>
  <si>
    <t>経常費用計</t>
  </si>
  <si>
    <t>評価損益等調整前当期経常増減額</t>
  </si>
  <si>
    <t>基本財産評価損益等</t>
  </si>
  <si>
    <t>投資有価証券評価損益</t>
  </si>
  <si>
    <t>特定資産評価損益等</t>
  </si>
  <si>
    <t>評価損益計</t>
  </si>
  <si>
    <t>当期経常増減額</t>
  </si>
  <si>
    <t>２経常外増減の部</t>
  </si>
  <si>
    <t>(1)経常外収益</t>
  </si>
  <si>
    <t>中科目別記載</t>
  </si>
  <si>
    <t>経常外収益計</t>
  </si>
  <si>
    <t>(2)経常外費用計</t>
  </si>
  <si>
    <t>経常外費用計</t>
  </si>
  <si>
    <t>当期経常外増減額</t>
  </si>
  <si>
    <t>他会計振替額</t>
  </si>
  <si>
    <t>当期一般正味財産増減額</t>
  </si>
  <si>
    <t>一般正味財産期首残高</t>
  </si>
  <si>
    <t>一般正味財産期末残高</t>
  </si>
  <si>
    <t>Ⅱ指定正味財産増減の部</t>
  </si>
  <si>
    <t>一般正味財産への振替額</t>
  </si>
  <si>
    <t>当期指定正味財産増減額</t>
  </si>
  <si>
    <t>指定正味財産期首残高</t>
  </si>
  <si>
    <t>指定正味財産期末残高</t>
  </si>
  <si>
    <t>Ⅲ正味財産期末残高</t>
  </si>
  <si>
    <t>(単位：円)</t>
  </si>
  <si>
    <t>平成２５年４月１日から平成２６年３月３１日まで</t>
  </si>
  <si>
    <t>管理部門</t>
  </si>
  <si>
    <t>収支予算の事業別区分経理の内訳表（専修学校各種学校連合会）</t>
  </si>
  <si>
    <t>他１</t>
  </si>
  <si>
    <t>他２</t>
  </si>
  <si>
    <t>計</t>
  </si>
  <si>
    <t>研修会事業</t>
  </si>
  <si>
    <t>キャリア教育事業</t>
  </si>
  <si>
    <t>広告事業</t>
  </si>
  <si>
    <t>大会事業</t>
  </si>
  <si>
    <t>　　事業収益</t>
  </si>
  <si>
    <t>　　　広告料収入</t>
  </si>
  <si>
    <t>　　　参加者負担金収入</t>
  </si>
  <si>
    <t>　　　手数料収入</t>
  </si>
  <si>
    <t>　　受取補助金等</t>
  </si>
  <si>
    <t>　　　雑収入</t>
  </si>
  <si>
    <t>　　印刷製本費</t>
  </si>
  <si>
    <t>　　諸謝金</t>
  </si>
  <si>
    <t>　　雑費</t>
  </si>
  <si>
    <t xml:space="preserve">    交際費</t>
  </si>
  <si>
    <t xml:space="preserve">    委託費</t>
  </si>
  <si>
    <t xml:space="preserve">    臨時雇賃金</t>
  </si>
  <si>
    <t>　　会議費</t>
  </si>
  <si>
    <t>　　通信運搬費</t>
  </si>
  <si>
    <t>　　賃借料</t>
  </si>
  <si>
    <t>　　雑費</t>
  </si>
  <si>
    <t>　　交際費</t>
  </si>
  <si>
    <t>　　　私学教育協会助成金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</si>
</sst>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38" fontId="40" fillId="0" borderId="11" xfId="48" applyFont="1" applyBorder="1" applyAlignment="1">
      <alignment vertical="center"/>
    </xf>
    <xf numFmtId="38" fontId="40" fillId="0" borderId="12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40" fillId="0" borderId="14" xfId="48" applyFont="1" applyBorder="1" applyAlignment="1">
      <alignment vertical="center"/>
    </xf>
    <xf numFmtId="38" fontId="40" fillId="0" borderId="15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40" fillId="0" borderId="18" xfId="48" applyFont="1" applyBorder="1" applyAlignment="1">
      <alignment vertical="center"/>
    </xf>
    <xf numFmtId="38" fontId="40" fillId="0" borderId="19" xfId="48" applyFont="1" applyBorder="1" applyAlignment="1">
      <alignment vertical="center"/>
    </xf>
    <xf numFmtId="38" fontId="40" fillId="0" borderId="20" xfId="48" applyFont="1" applyBorder="1" applyAlignment="1">
      <alignment vertical="center"/>
    </xf>
    <xf numFmtId="38" fontId="40" fillId="0" borderId="0" xfId="48" applyFont="1" applyBorder="1" applyAlignment="1">
      <alignment vertical="center"/>
    </xf>
    <xf numFmtId="38" fontId="40" fillId="0" borderId="21" xfId="48" applyFont="1" applyBorder="1" applyAlignment="1">
      <alignment vertical="center"/>
    </xf>
    <xf numFmtId="38" fontId="40" fillId="0" borderId="22" xfId="48" applyFont="1" applyBorder="1" applyAlignment="1">
      <alignment vertical="center"/>
    </xf>
    <xf numFmtId="38" fontId="40" fillId="0" borderId="23" xfId="48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6</xdr:col>
      <xdr:colOff>571500</xdr:colOff>
      <xdr:row>42</xdr:row>
      <xdr:rowOff>133350</xdr:rowOff>
    </xdr:to>
    <xdr:sp>
      <xdr:nvSpPr>
        <xdr:cNvPr id="1" name="直線コネクタ 2"/>
        <xdr:cNvSpPr>
          <a:spLocks/>
        </xdr:cNvSpPr>
      </xdr:nvSpPr>
      <xdr:spPr>
        <a:xfrm flipV="1">
          <a:off x="1466850" y="4848225"/>
          <a:ext cx="3638550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19050</xdr:rowOff>
    </xdr:from>
    <xdr:to>
      <xdr:col>8</xdr:col>
      <xdr:colOff>0</xdr:colOff>
      <xdr:row>33</xdr:row>
      <xdr:rowOff>104775</xdr:rowOff>
    </xdr:to>
    <xdr:sp>
      <xdr:nvSpPr>
        <xdr:cNvPr id="2" name="直線コネクタ 7"/>
        <xdr:cNvSpPr>
          <a:spLocks/>
        </xdr:cNvSpPr>
      </xdr:nvSpPr>
      <xdr:spPr>
        <a:xfrm flipV="1">
          <a:off x="5133975" y="3524250"/>
          <a:ext cx="542925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9" sqref="O9"/>
    </sheetView>
  </sheetViews>
  <sheetFormatPr defaultColWidth="9.140625" defaultRowHeight="15"/>
  <cols>
    <col min="1" max="1" width="21.8515625" style="0" customWidth="1"/>
    <col min="2" max="2" width="10.00390625" style="0" customWidth="1"/>
    <col min="3" max="3" width="11.00390625" style="0" customWidth="1"/>
    <col min="4" max="4" width="8.00390625" style="0" customWidth="1"/>
    <col min="5" max="8" width="8.57421875" style="0" customWidth="1"/>
    <col min="9" max="9" width="6.421875" style="0" customWidth="1"/>
    <col min="10" max="10" width="8.7109375" style="0" customWidth="1"/>
  </cols>
  <sheetData>
    <row r="1" spans="2:9" ht="21.75" customHeight="1">
      <c r="B1" s="24" t="s">
        <v>52</v>
      </c>
      <c r="C1" s="25"/>
      <c r="D1" s="25"/>
      <c r="E1" s="25"/>
      <c r="F1" s="25"/>
      <c r="G1" s="25"/>
      <c r="H1" s="25"/>
      <c r="I1" s="25"/>
    </row>
    <row r="2" spans="2:9" ht="15.75" customHeight="1">
      <c r="B2" s="1"/>
      <c r="C2" s="28" t="s">
        <v>50</v>
      </c>
      <c r="D2" s="28"/>
      <c r="E2" s="28"/>
      <c r="F2" s="28"/>
      <c r="G2" s="28"/>
      <c r="H2" s="28"/>
      <c r="I2" s="2"/>
    </row>
    <row r="3" spans="9:10" ht="18" customHeight="1">
      <c r="I3" s="26" t="s">
        <v>49</v>
      </c>
      <c r="J3" s="27"/>
    </row>
    <row r="4" spans="1:10" ht="10.5" customHeight="1">
      <c r="A4" s="29"/>
      <c r="B4" s="23" t="s">
        <v>3</v>
      </c>
      <c r="C4" s="23"/>
      <c r="D4" s="23"/>
      <c r="E4" s="32" t="s">
        <v>4</v>
      </c>
      <c r="F4" s="33"/>
      <c r="G4" s="34"/>
      <c r="H4" s="3" t="s">
        <v>5</v>
      </c>
      <c r="I4" s="19" t="s">
        <v>6</v>
      </c>
      <c r="J4" s="3" t="s">
        <v>7</v>
      </c>
    </row>
    <row r="5" spans="1:10" ht="10.5" customHeight="1">
      <c r="A5" s="30"/>
      <c r="B5" s="3" t="s">
        <v>0</v>
      </c>
      <c r="C5" s="3" t="s">
        <v>1</v>
      </c>
      <c r="D5" s="3" t="s">
        <v>2</v>
      </c>
      <c r="E5" s="3" t="s">
        <v>53</v>
      </c>
      <c r="F5" s="3" t="s">
        <v>54</v>
      </c>
      <c r="G5" s="3" t="s">
        <v>55</v>
      </c>
      <c r="H5" s="3"/>
      <c r="I5" s="3"/>
      <c r="J5" s="3"/>
    </row>
    <row r="6" spans="1:10" ht="10.5" customHeight="1">
      <c r="A6" s="31"/>
      <c r="B6" s="20" t="s">
        <v>56</v>
      </c>
      <c r="C6" s="20" t="s">
        <v>57</v>
      </c>
      <c r="D6" s="20"/>
      <c r="E6" s="20" t="s">
        <v>58</v>
      </c>
      <c r="F6" s="20" t="s">
        <v>59</v>
      </c>
      <c r="G6" s="20"/>
      <c r="H6" s="20" t="s">
        <v>51</v>
      </c>
      <c r="I6" s="3"/>
      <c r="J6" s="3"/>
    </row>
    <row r="7" spans="1:10" ht="10.5" customHeight="1">
      <c r="A7" s="21" t="s">
        <v>8</v>
      </c>
      <c r="B7" s="4"/>
      <c r="C7" s="4"/>
      <c r="D7" s="4">
        <f>SUM(B7+C7)</f>
        <v>0</v>
      </c>
      <c r="E7" s="4"/>
      <c r="F7" s="4"/>
      <c r="G7" s="4"/>
      <c r="H7" s="4"/>
      <c r="I7" s="4"/>
      <c r="J7" s="4">
        <f>D7+G7+H7+I7</f>
        <v>0</v>
      </c>
    </row>
    <row r="8" spans="1:10" ht="10.5" customHeight="1">
      <c r="A8" s="21" t="s">
        <v>9</v>
      </c>
      <c r="B8" s="4"/>
      <c r="C8" s="4"/>
      <c r="D8" s="4">
        <f aca="true" t="shared" si="0" ref="D8:D68">SUM(B8+C8)</f>
        <v>0</v>
      </c>
      <c r="E8" s="4"/>
      <c r="F8" s="4"/>
      <c r="G8" s="4"/>
      <c r="H8" s="4"/>
      <c r="I8" s="4"/>
      <c r="J8" s="4">
        <f aca="true" t="shared" si="1" ref="J8:J68">D8+G8+H8+I8</f>
        <v>0</v>
      </c>
    </row>
    <row r="9" spans="1:10" ht="10.5" customHeight="1">
      <c r="A9" s="21" t="s">
        <v>10</v>
      </c>
      <c r="B9" s="4"/>
      <c r="C9" s="4"/>
      <c r="D9" s="4">
        <f t="shared" si="0"/>
        <v>0</v>
      </c>
      <c r="E9" s="4"/>
      <c r="F9" s="4"/>
      <c r="G9" s="4"/>
      <c r="H9" s="4"/>
      <c r="I9" s="4"/>
      <c r="J9" s="4">
        <f t="shared" si="1"/>
        <v>0</v>
      </c>
    </row>
    <row r="10" spans="1:10" ht="10.5" customHeight="1">
      <c r="A10" s="21" t="s">
        <v>11</v>
      </c>
      <c r="B10" s="4"/>
      <c r="C10" s="4"/>
      <c r="D10" s="4">
        <f t="shared" si="0"/>
        <v>0</v>
      </c>
      <c r="E10" s="4"/>
      <c r="F10" s="4"/>
      <c r="G10" s="4">
        <f>E10+F10</f>
        <v>0</v>
      </c>
      <c r="H10" s="4">
        <v>3000</v>
      </c>
      <c r="I10" s="4"/>
      <c r="J10" s="4">
        <f t="shared" si="1"/>
        <v>3000</v>
      </c>
    </row>
    <row r="11" spans="1:10" ht="10.5" customHeight="1">
      <c r="A11" s="21" t="s">
        <v>12</v>
      </c>
      <c r="B11" s="4"/>
      <c r="C11" s="4"/>
      <c r="D11" s="4">
        <f t="shared" si="0"/>
        <v>0</v>
      </c>
      <c r="E11" s="4"/>
      <c r="F11" s="4"/>
      <c r="G11" s="4">
        <f aca="true" t="shared" si="2" ref="G11:G68">E11+F11</f>
        <v>0</v>
      </c>
      <c r="H11" s="4">
        <v>3000</v>
      </c>
      <c r="I11" s="4"/>
      <c r="J11" s="4">
        <f t="shared" si="1"/>
        <v>3000</v>
      </c>
    </row>
    <row r="12" spans="1:10" ht="10.5" customHeight="1">
      <c r="A12" s="21" t="s">
        <v>13</v>
      </c>
      <c r="B12" s="4"/>
      <c r="C12" s="4"/>
      <c r="D12" s="4">
        <f t="shared" si="0"/>
        <v>0</v>
      </c>
      <c r="E12" s="4"/>
      <c r="F12" s="4"/>
      <c r="G12" s="4">
        <f t="shared" si="2"/>
        <v>0</v>
      </c>
      <c r="H12" s="4">
        <v>6000000</v>
      </c>
      <c r="I12" s="4"/>
      <c r="J12" s="4">
        <f t="shared" si="1"/>
        <v>6000000</v>
      </c>
    </row>
    <row r="13" spans="1:10" ht="10.5" customHeight="1">
      <c r="A13" s="21" t="s">
        <v>14</v>
      </c>
      <c r="B13" s="4"/>
      <c r="C13" s="4"/>
      <c r="D13" s="4">
        <f t="shared" si="0"/>
        <v>0</v>
      </c>
      <c r="E13" s="4"/>
      <c r="F13" s="4"/>
      <c r="G13" s="4">
        <f t="shared" si="2"/>
        <v>0</v>
      </c>
      <c r="H13" s="4">
        <v>6000000</v>
      </c>
      <c r="I13" s="4"/>
      <c r="J13" s="4">
        <f t="shared" si="1"/>
        <v>6000000</v>
      </c>
    </row>
    <row r="14" spans="1:10" ht="10.5" customHeight="1">
      <c r="A14" s="21" t="s">
        <v>60</v>
      </c>
      <c r="B14" s="4"/>
      <c r="C14" s="4"/>
      <c r="D14" s="4">
        <f t="shared" si="0"/>
        <v>0</v>
      </c>
      <c r="E14" s="4">
        <v>2040000</v>
      </c>
      <c r="F14" s="4">
        <v>1130000</v>
      </c>
      <c r="G14" s="4">
        <f t="shared" si="2"/>
        <v>3170000</v>
      </c>
      <c r="H14" s="4"/>
      <c r="I14" s="4"/>
      <c r="J14" s="4">
        <f t="shared" si="1"/>
        <v>3170000</v>
      </c>
    </row>
    <row r="15" spans="1:10" ht="10.5" customHeight="1">
      <c r="A15" s="21" t="s">
        <v>61</v>
      </c>
      <c r="B15" s="4"/>
      <c r="C15" s="4"/>
      <c r="D15" s="4">
        <f t="shared" si="0"/>
        <v>0</v>
      </c>
      <c r="E15" s="4">
        <v>2040000</v>
      </c>
      <c r="F15" s="4"/>
      <c r="G15" s="4">
        <f t="shared" si="2"/>
        <v>2040000</v>
      </c>
      <c r="H15" s="4"/>
      <c r="I15" s="4"/>
      <c r="J15" s="4">
        <f t="shared" si="1"/>
        <v>2040000</v>
      </c>
    </row>
    <row r="16" spans="1:10" ht="10.5" customHeight="1">
      <c r="A16" s="21" t="s">
        <v>62</v>
      </c>
      <c r="B16" s="4"/>
      <c r="C16" s="4"/>
      <c r="D16" s="4">
        <f t="shared" si="0"/>
        <v>0</v>
      </c>
      <c r="E16" s="4"/>
      <c r="F16" s="4">
        <v>850000</v>
      </c>
      <c r="G16" s="4">
        <f t="shared" si="2"/>
        <v>850000</v>
      </c>
      <c r="H16" s="4"/>
      <c r="I16" s="4"/>
      <c r="J16" s="4">
        <f t="shared" si="1"/>
        <v>850000</v>
      </c>
    </row>
    <row r="17" spans="1:10" ht="10.5" customHeight="1">
      <c r="A17" s="21" t="s">
        <v>63</v>
      </c>
      <c r="B17" s="4"/>
      <c r="C17" s="4"/>
      <c r="D17" s="4">
        <f t="shared" si="0"/>
        <v>0</v>
      </c>
      <c r="E17" s="4"/>
      <c r="F17" s="4">
        <v>280000</v>
      </c>
      <c r="G17" s="4">
        <f t="shared" si="2"/>
        <v>280000</v>
      </c>
      <c r="H17" s="4"/>
      <c r="I17" s="4"/>
      <c r="J17" s="4">
        <f t="shared" si="1"/>
        <v>280000</v>
      </c>
    </row>
    <row r="18" spans="1:10" ht="10.5" customHeight="1">
      <c r="A18" s="21" t="s">
        <v>64</v>
      </c>
      <c r="B18" s="4"/>
      <c r="C18" s="4"/>
      <c r="D18" s="4">
        <f t="shared" si="0"/>
        <v>0</v>
      </c>
      <c r="E18" s="4"/>
      <c r="F18" s="4"/>
      <c r="G18" s="4">
        <f t="shared" si="2"/>
        <v>0</v>
      </c>
      <c r="H18" s="4">
        <v>100000</v>
      </c>
      <c r="I18" s="4"/>
      <c r="J18" s="4">
        <f t="shared" si="1"/>
        <v>100000</v>
      </c>
    </row>
    <row r="19" spans="1:10" ht="10.5" customHeight="1">
      <c r="A19" s="21" t="s">
        <v>77</v>
      </c>
      <c r="B19" s="4"/>
      <c r="C19" s="4"/>
      <c r="D19" s="4">
        <f t="shared" si="0"/>
        <v>0</v>
      </c>
      <c r="E19" s="4"/>
      <c r="F19" s="4"/>
      <c r="G19" s="4">
        <f t="shared" si="2"/>
        <v>0</v>
      </c>
      <c r="H19" s="4">
        <v>100000</v>
      </c>
      <c r="I19" s="4"/>
      <c r="J19" s="4">
        <f t="shared" si="1"/>
        <v>100000</v>
      </c>
    </row>
    <row r="20" spans="1:10" ht="10.5" customHeight="1">
      <c r="A20" s="21" t="s">
        <v>15</v>
      </c>
      <c r="B20" s="4"/>
      <c r="C20" s="4"/>
      <c r="D20" s="4">
        <f t="shared" si="0"/>
        <v>0</v>
      </c>
      <c r="E20" s="4"/>
      <c r="F20" s="4"/>
      <c r="G20" s="4">
        <f t="shared" si="2"/>
        <v>0</v>
      </c>
      <c r="H20" s="4">
        <v>54000</v>
      </c>
      <c r="I20" s="4"/>
      <c r="J20" s="4">
        <f t="shared" si="1"/>
        <v>54000</v>
      </c>
    </row>
    <row r="21" spans="1:10" ht="10.5" customHeight="1">
      <c r="A21" s="21" t="s">
        <v>12</v>
      </c>
      <c r="B21" s="4"/>
      <c r="C21" s="4"/>
      <c r="D21" s="4">
        <f t="shared" si="0"/>
        <v>0</v>
      </c>
      <c r="E21" s="4"/>
      <c r="F21" s="4"/>
      <c r="G21" s="4">
        <f t="shared" si="2"/>
        <v>0</v>
      </c>
      <c r="H21" s="4">
        <v>4000</v>
      </c>
      <c r="I21" s="4"/>
      <c r="J21" s="4">
        <v>4000</v>
      </c>
    </row>
    <row r="22" spans="1:10" ht="10.5" customHeight="1">
      <c r="A22" s="21" t="s">
        <v>65</v>
      </c>
      <c r="B22" s="4"/>
      <c r="C22" s="4"/>
      <c r="D22" s="4">
        <f t="shared" si="0"/>
        <v>0</v>
      </c>
      <c r="E22" s="4"/>
      <c r="F22" s="4"/>
      <c r="G22" s="4">
        <f t="shared" si="2"/>
        <v>0</v>
      </c>
      <c r="H22" s="4">
        <v>50000</v>
      </c>
      <c r="I22" s="4"/>
      <c r="J22" s="4">
        <v>50000</v>
      </c>
    </row>
    <row r="23" spans="1:10" ht="10.5" customHeight="1">
      <c r="A23" s="21" t="s">
        <v>16</v>
      </c>
      <c r="B23" s="4">
        <f aca="true" t="shared" si="3" ref="B23:H23">B10+B12+B14+B18+B20</f>
        <v>0</v>
      </c>
      <c r="C23" s="4">
        <f t="shared" si="3"/>
        <v>0</v>
      </c>
      <c r="D23" s="4">
        <f t="shared" si="3"/>
        <v>0</v>
      </c>
      <c r="E23" s="4">
        <f t="shared" si="3"/>
        <v>2040000</v>
      </c>
      <c r="F23" s="4">
        <f t="shared" si="3"/>
        <v>1130000</v>
      </c>
      <c r="G23" s="4">
        <f t="shared" si="3"/>
        <v>3170000</v>
      </c>
      <c r="H23" s="4">
        <f t="shared" si="3"/>
        <v>6157000</v>
      </c>
      <c r="I23" s="4"/>
      <c r="J23" s="4">
        <f>J10+J12+J14+J18+J20</f>
        <v>9327000</v>
      </c>
    </row>
    <row r="24" spans="1:10" ht="10.5" customHeight="1">
      <c r="A24" s="21" t="s">
        <v>17</v>
      </c>
      <c r="B24" s="4"/>
      <c r="C24" s="4"/>
      <c r="D24" s="4">
        <f t="shared" si="0"/>
        <v>0</v>
      </c>
      <c r="E24" s="4"/>
      <c r="F24" s="4"/>
      <c r="G24" s="4">
        <f t="shared" si="2"/>
        <v>0</v>
      </c>
      <c r="H24" s="5"/>
      <c r="I24" s="4"/>
      <c r="J24" s="4">
        <f t="shared" si="1"/>
        <v>0</v>
      </c>
    </row>
    <row r="25" spans="1:10" ht="10.5" customHeight="1">
      <c r="A25" s="21" t="s">
        <v>18</v>
      </c>
      <c r="B25" s="4">
        <f>SUM(B27:B33)</f>
        <v>1200000</v>
      </c>
      <c r="C25" s="4">
        <f>SUM(C27:C33)</f>
        <v>1000000</v>
      </c>
      <c r="D25" s="4">
        <f t="shared" si="0"/>
        <v>2200000</v>
      </c>
      <c r="E25" s="4">
        <f>SUM(E27:E33)</f>
        <v>2500000</v>
      </c>
      <c r="F25" s="4">
        <f>SUM(F27:F33)</f>
        <v>1150000</v>
      </c>
      <c r="G25" s="6">
        <f>SUM(G27:G33)</f>
        <v>3650000</v>
      </c>
      <c r="H25" s="5"/>
      <c r="I25" s="7"/>
      <c r="J25" s="4">
        <f t="shared" si="1"/>
        <v>5850000</v>
      </c>
    </row>
    <row r="26" spans="1:10" ht="10.5" customHeight="1">
      <c r="A26" s="21" t="s">
        <v>71</v>
      </c>
      <c r="B26" s="4"/>
      <c r="C26" s="4"/>
      <c r="D26" s="4"/>
      <c r="E26" s="4"/>
      <c r="F26" s="4"/>
      <c r="G26" s="6"/>
      <c r="H26" s="8"/>
      <c r="I26" s="7"/>
      <c r="J26" s="4">
        <f t="shared" si="1"/>
        <v>0</v>
      </c>
    </row>
    <row r="27" spans="1:10" ht="10.5" customHeight="1">
      <c r="A27" s="21" t="s">
        <v>72</v>
      </c>
      <c r="B27" s="4">
        <v>300000</v>
      </c>
      <c r="C27" s="4">
        <v>100000</v>
      </c>
      <c r="D27" s="4">
        <f t="shared" si="0"/>
        <v>400000</v>
      </c>
      <c r="E27" s="4">
        <v>85000</v>
      </c>
      <c r="F27" s="4">
        <v>600000</v>
      </c>
      <c r="G27" s="6">
        <f t="shared" si="2"/>
        <v>685000</v>
      </c>
      <c r="H27" s="8"/>
      <c r="I27" s="7"/>
      <c r="J27" s="4">
        <f t="shared" si="1"/>
        <v>1085000</v>
      </c>
    </row>
    <row r="28" spans="1:10" ht="10.5" customHeight="1">
      <c r="A28" s="21" t="s">
        <v>23</v>
      </c>
      <c r="B28" s="4">
        <v>100000</v>
      </c>
      <c r="C28" s="4">
        <v>100000</v>
      </c>
      <c r="D28" s="4">
        <f t="shared" si="0"/>
        <v>200000</v>
      </c>
      <c r="E28" s="4">
        <v>115000</v>
      </c>
      <c r="F28" s="4">
        <v>300000</v>
      </c>
      <c r="G28" s="6">
        <f t="shared" si="2"/>
        <v>415000</v>
      </c>
      <c r="H28" s="8"/>
      <c r="I28" s="7"/>
      <c r="J28" s="4">
        <f t="shared" si="1"/>
        <v>615000</v>
      </c>
    </row>
    <row r="29" spans="1:10" ht="10.5" customHeight="1">
      <c r="A29" s="21" t="s">
        <v>73</v>
      </c>
      <c r="B29" s="4"/>
      <c r="C29" s="4"/>
      <c r="D29" s="4"/>
      <c r="E29" s="4"/>
      <c r="F29" s="4"/>
      <c r="G29" s="6"/>
      <c r="H29" s="8"/>
      <c r="I29" s="7"/>
      <c r="J29" s="4">
        <f t="shared" si="1"/>
        <v>0</v>
      </c>
    </row>
    <row r="30" spans="1:10" ht="10.5" customHeight="1">
      <c r="A30" s="21" t="s">
        <v>66</v>
      </c>
      <c r="B30" s="4"/>
      <c r="C30" s="4">
        <v>100000</v>
      </c>
      <c r="D30" s="4">
        <v>100000</v>
      </c>
      <c r="E30" s="4">
        <v>2000000</v>
      </c>
      <c r="F30" s="4"/>
      <c r="G30" s="6">
        <f t="shared" si="2"/>
        <v>2000000</v>
      </c>
      <c r="H30" s="8"/>
      <c r="I30" s="7"/>
      <c r="J30" s="4">
        <f t="shared" si="1"/>
        <v>2100000</v>
      </c>
    </row>
    <row r="31" spans="1:10" ht="10.5" customHeight="1">
      <c r="A31" s="21" t="s">
        <v>74</v>
      </c>
      <c r="B31" s="4"/>
      <c r="C31" s="4"/>
      <c r="D31" s="4"/>
      <c r="E31" s="4"/>
      <c r="F31" s="4"/>
      <c r="G31" s="6"/>
      <c r="H31" s="8"/>
      <c r="I31" s="7"/>
      <c r="J31" s="4">
        <f t="shared" si="1"/>
        <v>0</v>
      </c>
    </row>
    <row r="32" spans="1:10" ht="10.5" customHeight="1">
      <c r="A32" s="21" t="s">
        <v>67</v>
      </c>
      <c r="B32" s="4">
        <v>50000</v>
      </c>
      <c r="C32" s="4"/>
      <c r="D32" s="4">
        <f t="shared" si="0"/>
        <v>50000</v>
      </c>
      <c r="E32" s="4"/>
      <c r="F32" s="4"/>
      <c r="G32" s="6">
        <f t="shared" si="2"/>
        <v>0</v>
      </c>
      <c r="H32" s="8"/>
      <c r="I32" s="7"/>
      <c r="J32" s="4">
        <f t="shared" si="1"/>
        <v>50000</v>
      </c>
    </row>
    <row r="33" spans="1:10" ht="10.5" customHeight="1">
      <c r="A33" s="21" t="s">
        <v>20</v>
      </c>
      <c r="B33" s="5">
        <v>750000</v>
      </c>
      <c r="C33" s="5">
        <v>700000</v>
      </c>
      <c r="D33" s="5">
        <f t="shared" si="0"/>
        <v>1450000</v>
      </c>
      <c r="E33" s="5">
        <v>300000</v>
      </c>
      <c r="F33" s="5">
        <v>250000</v>
      </c>
      <c r="G33" s="9">
        <f t="shared" si="2"/>
        <v>550000</v>
      </c>
      <c r="H33" s="8"/>
      <c r="I33" s="7"/>
      <c r="J33" s="4">
        <f t="shared" si="1"/>
        <v>2000000</v>
      </c>
    </row>
    <row r="34" spans="1:10" ht="10.5" customHeight="1">
      <c r="A34" s="22" t="s">
        <v>75</v>
      </c>
      <c r="B34" s="4"/>
      <c r="C34" s="4"/>
      <c r="D34" s="4"/>
      <c r="E34" s="4"/>
      <c r="F34" s="4"/>
      <c r="G34" s="4"/>
      <c r="H34" s="10"/>
      <c r="I34" s="7"/>
      <c r="J34" s="4"/>
    </row>
    <row r="35" spans="1:10" ht="10.5" customHeight="1">
      <c r="A35" s="22" t="s">
        <v>21</v>
      </c>
      <c r="B35" s="9"/>
      <c r="C35" s="11"/>
      <c r="D35" s="11"/>
      <c r="E35" s="11"/>
      <c r="F35" s="11"/>
      <c r="G35" s="12"/>
      <c r="H35" s="13">
        <f>SUM(H36:H43)</f>
        <v>5860000</v>
      </c>
      <c r="I35" s="4"/>
      <c r="J35" s="4">
        <f t="shared" si="1"/>
        <v>5860000</v>
      </c>
    </row>
    <row r="36" spans="1:10" ht="10.5" customHeight="1">
      <c r="A36" s="22" t="s">
        <v>22</v>
      </c>
      <c r="B36" s="14"/>
      <c r="C36" s="15"/>
      <c r="D36" s="15"/>
      <c r="E36" s="15"/>
      <c r="F36" s="15"/>
      <c r="G36" s="16"/>
      <c r="H36" s="7">
        <v>700000</v>
      </c>
      <c r="I36" s="4"/>
      <c r="J36" s="4">
        <f t="shared" si="1"/>
        <v>700000</v>
      </c>
    </row>
    <row r="37" spans="1:10" ht="10.5" customHeight="1">
      <c r="A37" s="22" t="s">
        <v>23</v>
      </c>
      <c r="B37" s="14"/>
      <c r="C37" s="15"/>
      <c r="D37" s="15"/>
      <c r="E37" s="15"/>
      <c r="F37" s="15"/>
      <c r="G37" s="16"/>
      <c r="H37" s="7">
        <v>700000</v>
      </c>
      <c r="I37" s="4"/>
      <c r="J37" s="4">
        <f t="shared" si="1"/>
        <v>700000</v>
      </c>
    </row>
    <row r="38" spans="1:10" ht="10.5" customHeight="1">
      <c r="A38" s="22" t="s">
        <v>24</v>
      </c>
      <c r="B38" s="14"/>
      <c r="C38" s="15"/>
      <c r="D38" s="15"/>
      <c r="E38" s="15"/>
      <c r="F38" s="15"/>
      <c r="G38" s="16"/>
      <c r="H38" s="7">
        <v>120000</v>
      </c>
      <c r="I38" s="4"/>
      <c r="J38" s="4">
        <f t="shared" si="1"/>
        <v>120000</v>
      </c>
    </row>
    <row r="39" spans="1:10" ht="10.5" customHeight="1">
      <c r="A39" s="22" t="s">
        <v>69</v>
      </c>
      <c r="B39" s="14"/>
      <c r="C39" s="15"/>
      <c r="D39" s="15"/>
      <c r="E39" s="15"/>
      <c r="F39" s="15"/>
      <c r="G39" s="16"/>
      <c r="H39" s="7">
        <v>100000</v>
      </c>
      <c r="I39" s="4"/>
      <c r="J39" s="4">
        <f t="shared" si="1"/>
        <v>100000</v>
      </c>
    </row>
    <row r="40" spans="1:10" ht="10.5" customHeight="1">
      <c r="A40" s="22" t="s">
        <v>19</v>
      </c>
      <c r="B40" s="14"/>
      <c r="C40" s="15"/>
      <c r="D40" s="15"/>
      <c r="E40" s="15"/>
      <c r="F40" s="15"/>
      <c r="G40" s="16"/>
      <c r="H40" s="7">
        <v>4100000</v>
      </c>
      <c r="I40" s="4"/>
      <c r="J40" s="4">
        <f t="shared" si="1"/>
        <v>4100000</v>
      </c>
    </row>
    <row r="41" spans="1:10" ht="10.5" customHeight="1">
      <c r="A41" s="22" t="s">
        <v>70</v>
      </c>
      <c r="B41" s="14"/>
      <c r="C41" s="15"/>
      <c r="D41" s="15"/>
      <c r="E41" s="15"/>
      <c r="F41" s="15"/>
      <c r="G41" s="16"/>
      <c r="H41" s="7">
        <v>140000</v>
      </c>
      <c r="I41" s="4"/>
      <c r="J41" s="4">
        <f t="shared" si="1"/>
        <v>140000</v>
      </c>
    </row>
    <row r="42" spans="1:10" ht="10.5" customHeight="1">
      <c r="A42" s="22" t="s">
        <v>76</v>
      </c>
      <c r="B42" s="14"/>
      <c r="C42" s="15"/>
      <c r="D42" s="15"/>
      <c r="E42" s="15"/>
      <c r="F42" s="15"/>
      <c r="G42" s="16"/>
      <c r="H42" s="7">
        <v>0</v>
      </c>
      <c r="I42" s="4"/>
      <c r="J42" s="4">
        <f t="shared" si="1"/>
        <v>0</v>
      </c>
    </row>
    <row r="43" spans="1:10" ht="10.5" customHeight="1">
      <c r="A43" s="22" t="s">
        <v>68</v>
      </c>
      <c r="B43" s="17"/>
      <c r="C43" s="18"/>
      <c r="D43" s="18"/>
      <c r="E43" s="18"/>
      <c r="F43" s="18"/>
      <c r="G43" s="13"/>
      <c r="H43" s="7">
        <v>0</v>
      </c>
      <c r="I43" s="4"/>
      <c r="J43" s="4">
        <f t="shared" si="1"/>
        <v>0</v>
      </c>
    </row>
    <row r="44" spans="1:10" ht="10.5" customHeight="1">
      <c r="A44" s="21" t="s">
        <v>25</v>
      </c>
      <c r="B44" s="10">
        <f aca="true" t="shared" si="4" ref="B44:G44">B25+B35</f>
        <v>1200000</v>
      </c>
      <c r="C44" s="10">
        <f t="shared" si="4"/>
        <v>1000000</v>
      </c>
      <c r="D44" s="10">
        <f t="shared" si="4"/>
        <v>2200000</v>
      </c>
      <c r="E44" s="10">
        <f t="shared" si="4"/>
        <v>2500000</v>
      </c>
      <c r="F44" s="10">
        <f t="shared" si="4"/>
        <v>1150000</v>
      </c>
      <c r="G44" s="10">
        <f t="shared" si="4"/>
        <v>3650000</v>
      </c>
      <c r="H44" s="4">
        <f>H25+H35</f>
        <v>5860000</v>
      </c>
      <c r="I44" s="4"/>
      <c r="J44" s="4">
        <f t="shared" si="1"/>
        <v>11710000</v>
      </c>
    </row>
    <row r="45" spans="1:10" ht="10.5" customHeight="1">
      <c r="A45" s="21" t="s">
        <v>26</v>
      </c>
      <c r="B45" s="4">
        <f>B23-B44</f>
        <v>-1200000</v>
      </c>
      <c r="C45" s="4">
        <f aca="true" t="shared" si="5" ref="C45:J45">C23-C44</f>
        <v>-1000000</v>
      </c>
      <c r="D45" s="4">
        <f t="shared" si="5"/>
        <v>-2200000</v>
      </c>
      <c r="E45" s="4">
        <f t="shared" si="5"/>
        <v>-460000</v>
      </c>
      <c r="F45" s="4">
        <f t="shared" si="5"/>
        <v>-20000</v>
      </c>
      <c r="G45" s="4">
        <f t="shared" si="5"/>
        <v>-480000</v>
      </c>
      <c r="H45" s="4">
        <f t="shared" si="5"/>
        <v>297000</v>
      </c>
      <c r="I45" s="4">
        <f t="shared" si="5"/>
        <v>0</v>
      </c>
      <c r="J45" s="4">
        <f t="shared" si="5"/>
        <v>-2383000</v>
      </c>
    </row>
    <row r="46" spans="1:10" ht="10.5" customHeight="1">
      <c r="A46" s="21" t="s">
        <v>27</v>
      </c>
      <c r="B46" s="4"/>
      <c r="C46" s="4"/>
      <c r="D46" s="4">
        <f t="shared" si="0"/>
        <v>0</v>
      </c>
      <c r="E46" s="4"/>
      <c r="F46" s="4"/>
      <c r="G46" s="4">
        <f t="shared" si="2"/>
        <v>0</v>
      </c>
      <c r="H46" s="4"/>
      <c r="I46" s="4"/>
      <c r="J46" s="4">
        <f t="shared" si="1"/>
        <v>0</v>
      </c>
    </row>
    <row r="47" spans="1:10" ht="10.5" customHeight="1">
      <c r="A47" s="21" t="s">
        <v>29</v>
      </c>
      <c r="B47" s="4"/>
      <c r="C47" s="4"/>
      <c r="D47" s="4">
        <f t="shared" si="0"/>
        <v>0</v>
      </c>
      <c r="E47" s="4"/>
      <c r="F47" s="4"/>
      <c r="G47" s="4">
        <f t="shared" si="2"/>
        <v>0</v>
      </c>
      <c r="H47" s="4"/>
      <c r="I47" s="4"/>
      <c r="J47" s="4">
        <f t="shared" si="1"/>
        <v>0</v>
      </c>
    </row>
    <row r="48" spans="1:10" ht="10.5" customHeight="1">
      <c r="A48" s="21" t="s">
        <v>28</v>
      </c>
      <c r="B48" s="4"/>
      <c r="C48" s="4"/>
      <c r="D48" s="4">
        <f t="shared" si="0"/>
        <v>0</v>
      </c>
      <c r="E48" s="4"/>
      <c r="F48" s="4"/>
      <c r="G48" s="4">
        <f t="shared" si="2"/>
        <v>0</v>
      </c>
      <c r="H48" s="4"/>
      <c r="I48" s="4"/>
      <c r="J48" s="4">
        <f t="shared" si="1"/>
        <v>0</v>
      </c>
    </row>
    <row r="49" spans="1:10" ht="10.5" customHeight="1">
      <c r="A49" s="21" t="s">
        <v>30</v>
      </c>
      <c r="B49" s="4"/>
      <c r="C49" s="4"/>
      <c r="D49" s="4">
        <f t="shared" si="0"/>
        <v>0</v>
      </c>
      <c r="E49" s="4"/>
      <c r="F49" s="4"/>
      <c r="G49" s="4">
        <f t="shared" si="2"/>
        <v>0</v>
      </c>
      <c r="H49" s="4"/>
      <c r="I49" s="4"/>
      <c r="J49" s="4">
        <f t="shared" si="1"/>
        <v>0</v>
      </c>
    </row>
    <row r="50" spans="1:10" ht="10.5" customHeight="1">
      <c r="A50" s="21" t="s">
        <v>31</v>
      </c>
      <c r="B50" s="4"/>
      <c r="C50" s="4"/>
      <c r="D50" s="4">
        <f t="shared" si="0"/>
        <v>0</v>
      </c>
      <c r="E50" s="4"/>
      <c r="F50" s="4"/>
      <c r="G50" s="4">
        <f t="shared" si="2"/>
        <v>0</v>
      </c>
      <c r="H50" s="4"/>
      <c r="I50" s="4"/>
      <c r="J50" s="4">
        <f t="shared" si="1"/>
        <v>0</v>
      </c>
    </row>
    <row r="51" spans="1:10" ht="10.5" customHeight="1">
      <c r="A51" s="21" t="s">
        <v>32</v>
      </c>
      <c r="B51" s="4"/>
      <c r="C51" s="4"/>
      <c r="D51" s="4">
        <f t="shared" si="0"/>
        <v>0</v>
      </c>
      <c r="E51" s="4"/>
      <c r="F51" s="4"/>
      <c r="G51" s="4">
        <f t="shared" si="2"/>
        <v>0</v>
      </c>
      <c r="H51" s="4"/>
      <c r="I51" s="4"/>
      <c r="J51" s="4">
        <f t="shared" si="1"/>
        <v>0</v>
      </c>
    </row>
    <row r="52" spans="1:10" ht="10.5" customHeight="1">
      <c r="A52" s="21" t="s">
        <v>33</v>
      </c>
      <c r="B52" s="4"/>
      <c r="C52" s="4"/>
      <c r="D52" s="4">
        <f t="shared" si="0"/>
        <v>0</v>
      </c>
      <c r="E52" s="4"/>
      <c r="F52" s="4"/>
      <c r="G52" s="4">
        <f t="shared" si="2"/>
        <v>0</v>
      </c>
      <c r="H52" s="4"/>
      <c r="I52" s="4"/>
      <c r="J52" s="4">
        <f t="shared" si="1"/>
        <v>0</v>
      </c>
    </row>
    <row r="53" spans="1:10" ht="10.5" customHeight="1">
      <c r="A53" s="21" t="s">
        <v>34</v>
      </c>
      <c r="B53" s="4"/>
      <c r="C53" s="4"/>
      <c r="D53" s="4">
        <f t="shared" si="0"/>
        <v>0</v>
      </c>
      <c r="E53" s="4"/>
      <c r="F53" s="4"/>
      <c r="G53" s="4">
        <f t="shared" si="2"/>
        <v>0</v>
      </c>
      <c r="H53" s="4"/>
      <c r="I53" s="4"/>
      <c r="J53" s="4">
        <f t="shared" si="1"/>
        <v>0</v>
      </c>
    </row>
    <row r="54" spans="1:10" ht="10.5" customHeight="1">
      <c r="A54" s="21" t="s">
        <v>35</v>
      </c>
      <c r="B54" s="4"/>
      <c r="C54" s="4"/>
      <c r="D54" s="4">
        <f t="shared" si="0"/>
        <v>0</v>
      </c>
      <c r="E54" s="4"/>
      <c r="F54" s="4"/>
      <c r="G54" s="4">
        <f t="shared" si="2"/>
        <v>0</v>
      </c>
      <c r="H54" s="4"/>
      <c r="I54" s="4"/>
      <c r="J54" s="4">
        <f t="shared" si="1"/>
        <v>0</v>
      </c>
    </row>
    <row r="55" spans="1:10" ht="10.5" customHeight="1">
      <c r="A55" s="21" t="s">
        <v>36</v>
      </c>
      <c r="B55" s="4"/>
      <c r="C55" s="4"/>
      <c r="D55" s="4">
        <f t="shared" si="0"/>
        <v>0</v>
      </c>
      <c r="E55" s="4"/>
      <c r="F55" s="4"/>
      <c r="G55" s="4">
        <f t="shared" si="2"/>
        <v>0</v>
      </c>
      <c r="H55" s="4"/>
      <c r="I55" s="4"/>
      <c r="J55" s="4">
        <f t="shared" si="1"/>
        <v>0</v>
      </c>
    </row>
    <row r="56" spans="1:10" ht="10.5" customHeight="1">
      <c r="A56" s="21" t="s">
        <v>34</v>
      </c>
      <c r="B56" s="4"/>
      <c r="C56" s="4"/>
      <c r="D56" s="4">
        <f t="shared" si="0"/>
        <v>0</v>
      </c>
      <c r="E56" s="4"/>
      <c r="F56" s="4"/>
      <c r="G56" s="4">
        <f t="shared" si="2"/>
        <v>0</v>
      </c>
      <c r="H56" s="4"/>
      <c r="I56" s="4"/>
      <c r="J56" s="4">
        <f t="shared" si="1"/>
        <v>0</v>
      </c>
    </row>
    <row r="57" spans="1:10" ht="10.5" customHeight="1">
      <c r="A57" s="21" t="s">
        <v>37</v>
      </c>
      <c r="B57" s="4"/>
      <c r="C57" s="4"/>
      <c r="D57" s="4">
        <f t="shared" si="0"/>
        <v>0</v>
      </c>
      <c r="E57" s="4"/>
      <c r="F57" s="4"/>
      <c r="G57" s="4">
        <f t="shared" si="2"/>
        <v>0</v>
      </c>
      <c r="H57" s="4"/>
      <c r="I57" s="4"/>
      <c r="J57" s="4">
        <f t="shared" si="1"/>
        <v>0</v>
      </c>
    </row>
    <row r="58" spans="1:10" ht="10.5" customHeight="1">
      <c r="A58" s="21" t="s">
        <v>38</v>
      </c>
      <c r="B58" s="4"/>
      <c r="C58" s="4"/>
      <c r="D58" s="4">
        <f t="shared" si="0"/>
        <v>0</v>
      </c>
      <c r="E58" s="4"/>
      <c r="F58" s="4"/>
      <c r="G58" s="4">
        <f t="shared" si="2"/>
        <v>0</v>
      </c>
      <c r="H58" s="4"/>
      <c r="I58" s="4"/>
      <c r="J58" s="4">
        <f t="shared" si="1"/>
        <v>0</v>
      </c>
    </row>
    <row r="59" spans="1:10" ht="10.5" customHeight="1">
      <c r="A59" s="21" t="s">
        <v>39</v>
      </c>
      <c r="B59" s="4"/>
      <c r="C59" s="4"/>
      <c r="D59" s="4">
        <f t="shared" si="0"/>
        <v>0</v>
      </c>
      <c r="E59" s="4"/>
      <c r="F59" s="4"/>
      <c r="G59" s="4">
        <f t="shared" si="2"/>
        <v>0</v>
      </c>
      <c r="H59" s="4"/>
      <c r="I59" s="4"/>
      <c r="J59" s="4">
        <f t="shared" si="1"/>
        <v>0</v>
      </c>
    </row>
    <row r="60" spans="1:10" ht="10.5" customHeight="1">
      <c r="A60" s="21" t="s">
        <v>40</v>
      </c>
      <c r="B60" s="4">
        <v>-1200000</v>
      </c>
      <c r="C60" s="4">
        <v>-1000000</v>
      </c>
      <c r="D60" s="4">
        <v>-2200000</v>
      </c>
      <c r="E60" s="4">
        <v>-460000</v>
      </c>
      <c r="F60" s="4">
        <v>-20000</v>
      </c>
      <c r="G60" s="4">
        <v>-480000</v>
      </c>
      <c r="H60" s="4">
        <v>197000</v>
      </c>
      <c r="I60" s="4">
        <v>0</v>
      </c>
      <c r="J60" s="4">
        <v>-2383000</v>
      </c>
    </row>
    <row r="61" spans="1:10" ht="10.5" customHeight="1">
      <c r="A61" s="21" t="s">
        <v>41</v>
      </c>
      <c r="B61" s="4"/>
      <c r="C61" s="4"/>
      <c r="D61" s="4">
        <f t="shared" si="0"/>
        <v>0</v>
      </c>
      <c r="E61" s="4"/>
      <c r="F61" s="4"/>
      <c r="G61" s="4">
        <f t="shared" si="2"/>
        <v>0</v>
      </c>
      <c r="H61" s="4"/>
      <c r="I61" s="4"/>
      <c r="J61" s="4">
        <f t="shared" si="1"/>
        <v>0</v>
      </c>
    </row>
    <row r="62" spans="1:10" ht="10.5" customHeight="1">
      <c r="A62" s="21" t="s">
        <v>42</v>
      </c>
      <c r="B62" s="4">
        <v>-1200000</v>
      </c>
      <c r="C62" s="4">
        <v>-1000000</v>
      </c>
      <c r="D62" s="4">
        <v>-2200000</v>
      </c>
      <c r="E62" s="4">
        <v>-460000</v>
      </c>
      <c r="F62" s="4">
        <v>-20000</v>
      </c>
      <c r="G62" s="4">
        <v>-480000</v>
      </c>
      <c r="H62" s="4">
        <v>197000</v>
      </c>
      <c r="I62" s="4">
        <v>0</v>
      </c>
      <c r="J62" s="4">
        <v>-2383000</v>
      </c>
    </row>
    <row r="63" spans="1:10" ht="10.5" customHeight="1">
      <c r="A63" s="21" t="s">
        <v>43</v>
      </c>
      <c r="B63" s="4"/>
      <c r="C63" s="4"/>
      <c r="D63" s="4">
        <f t="shared" si="0"/>
        <v>0</v>
      </c>
      <c r="E63" s="4"/>
      <c r="F63" s="4"/>
      <c r="G63" s="4">
        <f t="shared" si="2"/>
        <v>0</v>
      </c>
      <c r="H63" s="4"/>
      <c r="I63" s="4"/>
      <c r="J63" s="4">
        <f t="shared" si="1"/>
        <v>0</v>
      </c>
    </row>
    <row r="64" spans="1:10" ht="10.5" customHeight="1">
      <c r="A64" s="21"/>
      <c r="B64" s="4"/>
      <c r="C64" s="4"/>
      <c r="D64" s="4">
        <f t="shared" si="0"/>
        <v>0</v>
      </c>
      <c r="E64" s="4"/>
      <c r="F64" s="4"/>
      <c r="G64" s="4">
        <f t="shared" si="2"/>
        <v>0</v>
      </c>
      <c r="H64" s="4"/>
      <c r="I64" s="4"/>
      <c r="J64" s="4">
        <f t="shared" si="1"/>
        <v>0</v>
      </c>
    </row>
    <row r="65" spans="1:10" ht="10.5" customHeight="1">
      <c r="A65" s="21" t="s">
        <v>44</v>
      </c>
      <c r="B65" s="4"/>
      <c r="C65" s="4"/>
      <c r="D65" s="4">
        <f t="shared" si="0"/>
        <v>0</v>
      </c>
      <c r="E65" s="4"/>
      <c r="F65" s="4"/>
      <c r="G65" s="4">
        <f t="shared" si="2"/>
        <v>0</v>
      </c>
      <c r="H65" s="4"/>
      <c r="I65" s="4"/>
      <c r="J65" s="4">
        <f t="shared" si="1"/>
        <v>0</v>
      </c>
    </row>
    <row r="66" spans="1:10" ht="10.5" customHeight="1">
      <c r="A66" s="21" t="s">
        <v>45</v>
      </c>
      <c r="B66" s="4"/>
      <c r="C66" s="4"/>
      <c r="D66" s="4">
        <f t="shared" si="0"/>
        <v>0</v>
      </c>
      <c r="E66" s="4"/>
      <c r="F66" s="4"/>
      <c r="G66" s="4">
        <f t="shared" si="2"/>
        <v>0</v>
      </c>
      <c r="H66" s="4"/>
      <c r="I66" s="4"/>
      <c r="J66" s="4">
        <f t="shared" si="1"/>
        <v>0</v>
      </c>
    </row>
    <row r="67" spans="1:10" ht="10.5" customHeight="1">
      <c r="A67" s="21" t="s">
        <v>46</v>
      </c>
      <c r="B67" s="4"/>
      <c r="C67" s="4"/>
      <c r="D67" s="4">
        <f t="shared" si="0"/>
        <v>0</v>
      </c>
      <c r="E67" s="4"/>
      <c r="F67" s="4"/>
      <c r="G67" s="4">
        <f t="shared" si="2"/>
        <v>0</v>
      </c>
      <c r="H67" s="4"/>
      <c r="I67" s="4"/>
      <c r="J67" s="4">
        <f t="shared" si="1"/>
        <v>0</v>
      </c>
    </row>
    <row r="68" spans="1:10" ht="10.5" customHeight="1">
      <c r="A68" s="21" t="s">
        <v>47</v>
      </c>
      <c r="B68" s="4"/>
      <c r="C68" s="4"/>
      <c r="D68" s="4">
        <f t="shared" si="0"/>
        <v>0</v>
      </c>
      <c r="E68" s="4"/>
      <c r="F68" s="4"/>
      <c r="G68" s="4">
        <f t="shared" si="2"/>
        <v>0</v>
      </c>
      <c r="H68" s="4"/>
      <c r="I68" s="4"/>
      <c r="J68" s="4">
        <f t="shared" si="1"/>
        <v>0</v>
      </c>
    </row>
    <row r="69" spans="1:10" ht="10.5" customHeight="1">
      <c r="A69" s="21" t="s">
        <v>48</v>
      </c>
      <c r="B69" s="4">
        <v>-1200000</v>
      </c>
      <c r="C69" s="4">
        <v>-1000000</v>
      </c>
      <c r="D69" s="4">
        <v>-2200000</v>
      </c>
      <c r="E69" s="4">
        <v>-460000</v>
      </c>
      <c r="F69" s="4">
        <v>-20000</v>
      </c>
      <c r="G69" s="4">
        <v>-480000</v>
      </c>
      <c r="H69" s="4">
        <v>197000</v>
      </c>
      <c r="I69" s="4">
        <v>0</v>
      </c>
      <c r="J69" s="4">
        <v>-2383000</v>
      </c>
    </row>
  </sheetData>
  <sheetProtection/>
  <mergeCells count="6">
    <mergeCell ref="B4:D4"/>
    <mergeCell ref="B1:I1"/>
    <mergeCell ref="I3:J3"/>
    <mergeCell ref="C2:H2"/>
    <mergeCell ref="A4:A6"/>
    <mergeCell ref="E4:G4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PC09</dc:creator>
  <cp:keywords/>
  <dc:description/>
  <cp:lastModifiedBy>joho1</cp:lastModifiedBy>
  <cp:lastPrinted>2013-05-02T02:05:02Z</cp:lastPrinted>
  <dcterms:created xsi:type="dcterms:W3CDTF">2013-02-13T01:03:23Z</dcterms:created>
  <dcterms:modified xsi:type="dcterms:W3CDTF">2013-05-07T01:59:49Z</dcterms:modified>
  <cp:category/>
  <cp:version/>
  <cp:contentType/>
  <cp:contentStatus/>
</cp:coreProperties>
</file>